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480689B9-A46F-490C-89D0-172F0169B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0" i="1" l="1"/>
  <c r="B57" i="1"/>
  <c r="B55" i="1"/>
  <c r="B53" i="1"/>
  <c r="B51" i="1"/>
  <c r="B43" i="1"/>
  <c r="B40" i="1"/>
  <c r="B37" i="1"/>
  <c r="B35" i="1"/>
  <c r="B31" i="1"/>
  <c r="B29" i="1"/>
  <c r="B26" i="1"/>
  <c r="B63" i="1" s="1"/>
  <c r="C23" i="1" l="1"/>
  <c r="C9" i="1"/>
  <c r="B25" i="1" l="1"/>
</calcChain>
</file>

<file path=xl/sharedStrings.xml><?xml version="1.0" encoding="utf-8"?>
<sst xmlns="http://schemas.openxmlformats.org/spreadsheetml/2006/main" count="75" uniqueCount="45">
  <si>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</si>
  <si>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</si>
  <si>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</si>
  <si>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</si>
  <si>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</si>
  <si>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</si>
  <si>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</si>
  <si>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</si>
  <si>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11.10.2022.</t>
  </si>
  <si>
    <t>12.10.2022.</t>
  </si>
  <si>
    <t>IZVOD  BR. 195</t>
  </si>
  <si>
    <t>DIREKTNA PLAĆANJA RFZO - 22.09.2022. - LEKOVI 071</t>
  </si>
  <si>
    <t>DIREKTNA PLAĆANJA RFZO - 22.09.2022. - CITOSTATICI 073</t>
  </si>
  <si>
    <t>DIREKTNA PLAĆANJA RFZO - 22.09.2022. - DIJALIZA 080</t>
  </si>
  <si>
    <t>DIREKTNA PLAĆANJA RFZO - 03.10.2022. - UGRADNI MATERIJAL U ORTOPEDIJI 077</t>
  </si>
  <si>
    <t>DIREKTNA PLAĆANJA RFZO - 03.10.2022. - IMPLATANTI U ORTOPEDIJI 078</t>
  </si>
  <si>
    <t>DIREKTNA PLAĆANJA RFZO - 03.10.2022. - STENTOVI 082</t>
  </si>
  <si>
    <t>DIREKTNA PLAĆANJA RFZO - 03.10.2022. - SANITETSKI 085</t>
  </si>
  <si>
    <t>DIREKTNA PLAĆANJA RFZO - 06.10.2022. - KRV 076</t>
  </si>
  <si>
    <t>RFZO - LEKOVI - 071</t>
  </si>
  <si>
    <t>RFZO - CITOSTATICI - 073</t>
  </si>
  <si>
    <t>RFZO - DIJALIZA - 080</t>
  </si>
  <si>
    <t>RFZO - LEKOVI VAN LISTE - 958</t>
  </si>
  <si>
    <t>B.BRAUN ADRIA RSRB DOO BEOGRAD</t>
  </si>
  <si>
    <t>SOPHARMA TRADING</t>
  </si>
  <si>
    <t>FARMALOGIST DOO BEOGRAD</t>
  </si>
  <si>
    <t>ECOTRADE BG DOO NIŠ</t>
  </si>
  <si>
    <t>FRESENIUS MEDICAL CARE SRBIJA DOO VRŠAC</t>
  </si>
  <si>
    <t>MAGNA PHARMACIA DOO BEOGRAD</t>
  </si>
  <si>
    <t>VICOR DOO NOVI BEOGRAD</t>
  </si>
  <si>
    <t>GOSPER  DOO BEOGRAD</t>
  </si>
  <si>
    <t>LEKOVI - 071</t>
  </si>
  <si>
    <t>INO-PHARM  DOO BEOGRAD</t>
  </si>
  <si>
    <t>CITOSTATICI - 073</t>
  </si>
  <si>
    <t>DIJALIZA - 080</t>
  </si>
  <si>
    <t>NATALY DROGERIJA TR NIŠ</t>
  </si>
  <si>
    <t>LEKOVI VAN LISTE - 958</t>
  </si>
  <si>
    <t>MESSER TEHNOGAS AD BEOGRAD</t>
  </si>
  <si>
    <t>MAKLER DOO BEOGRAD</t>
  </si>
  <si>
    <t>AMICUS SRB. DOO BEOGRAD</t>
  </si>
  <si>
    <t>YUNYCOM DOO BEOGRAD</t>
  </si>
  <si>
    <t>Team Medical</t>
  </si>
  <si>
    <t>EURODIJAGNOSTIKA DOO NOVI SAD</t>
  </si>
  <si>
    <t>SOUL MEDICAL DOO</t>
  </si>
  <si>
    <t>DENTA BP 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</si>
</sst>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4" fontId="13" fillId="0" borderId="0" xfId="0" applyNumberFormat="1" applyFont="1" applyBorder="1"/>
    <xf numFmtId="0" fontId="19" fillId="0" borderId="10" xfId="0" applyFont="1" applyBorder="1"/>
    <xf numFmtId="49" fontId="0" fillId="0" borderId="14" xfId="0" applyNumberFormat="1" applyBorder="1"/>
    <xf numFmtId="4" fontId="0" fillId="0" borderId="15" xfId="0" applyNumberFormat="1" applyBorder="1"/>
    <xf numFmtId="49" fontId="0" fillId="0" borderId="12" xfId="0" applyNumberFormat="1" applyBorder="1"/>
    <xf numFmtId="4" fontId="0" fillId="0" borderId="13" xfId="0" applyNumberFormat="1" applyBorder="1"/>
    <xf numFmtId="4" fontId="19" fillId="0" borderId="11" xfId="0" applyNumberFormat="1" applyFont="1" applyBorder="1"/>
    <xf numFmtId="0" fontId="0" fillId="0" borderId="14" xfId="0" applyBorder="1"/>
    <xf numFmtId="0" fontId="0" fillId="0" borderId="12" xfId="0" applyBorder="1"/>
    <xf numFmtId="4" fontId="19" fillId="0" borderId="0" xfId="0" applyNumberFormat="1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797204.89</v>
      </c>
    </row>
    <row r="8" spans="1:3" x14ac:dyDescent="0.25">
      <c r="A8" s="6" t="s">
        <v>2</v>
      </c>
      <c r="B8" s="6" t="s">
        <v>8</v>
      </c>
      <c r="C8" s="7">
        <v>777878.89</v>
      </c>
    </row>
    <row r="9" spans="1:3" x14ac:dyDescent="0.25">
      <c r="A9" s="6" t="s">
        <v>7</v>
      </c>
      <c r="B9" s="6" t="s">
        <v>9</v>
      </c>
      <c r="C9" s="14">
        <f>19226+100</f>
        <v>19326</v>
      </c>
    </row>
    <row r="10" spans="1:3" x14ac:dyDescent="0.25">
      <c r="A10" s="6" t="s">
        <v>11</v>
      </c>
      <c r="B10" s="6" t="s">
        <v>9</v>
      </c>
      <c r="C10" s="14">
        <v>74074</v>
      </c>
    </row>
    <row r="11" spans="1:3" x14ac:dyDescent="0.25">
      <c r="A11" s="6" t="s">
        <v>12</v>
      </c>
      <c r="B11" s="6" t="s">
        <v>9</v>
      </c>
      <c r="C11" s="14">
        <v>150298.5</v>
      </c>
    </row>
    <row r="12" spans="1:3" x14ac:dyDescent="0.25">
      <c r="A12" s="6" t="s">
        <v>13</v>
      </c>
      <c r="B12" s="6" t="s">
        <v>9</v>
      </c>
      <c r="C12" s="14">
        <v>3941297.8</v>
      </c>
    </row>
    <row r="13" spans="1:3" x14ac:dyDescent="0.25">
      <c r="A13" s="6" t="s">
        <v>14</v>
      </c>
      <c r="B13" s="6" t="s">
        <v>9</v>
      </c>
      <c r="C13" s="14">
        <v>649000</v>
      </c>
    </row>
    <row r="14" spans="1:3" x14ac:dyDescent="0.25">
      <c r="A14" s="6" t="s">
        <v>15</v>
      </c>
      <c r="B14" s="6" t="s">
        <v>9</v>
      </c>
      <c r="C14" s="14">
        <v>4485500</v>
      </c>
    </row>
    <row r="15" spans="1:3" x14ac:dyDescent="0.25">
      <c r="A15" s="6" t="s">
        <v>16</v>
      </c>
      <c r="B15" s="6" t="s">
        <v>9</v>
      </c>
      <c r="C15" s="14">
        <v>380050</v>
      </c>
    </row>
    <row r="16" spans="1:3" x14ac:dyDescent="0.25">
      <c r="A16" s="6" t="s">
        <v>17</v>
      </c>
      <c r="B16" s="6" t="s">
        <v>9</v>
      </c>
      <c r="C16" s="14">
        <v>6270906.4899999993</v>
      </c>
    </row>
    <row r="17" spans="1:3" x14ac:dyDescent="0.25">
      <c r="A17" s="6" t="s">
        <v>18</v>
      </c>
      <c r="B17" s="6" t="s">
        <v>9</v>
      </c>
      <c r="C17" s="14">
        <v>384000</v>
      </c>
    </row>
    <row r="18" spans="1:3" x14ac:dyDescent="0.25">
      <c r="A18" s="6" t="s">
        <v>19</v>
      </c>
      <c r="B18" s="6" t="s">
        <v>9</v>
      </c>
      <c r="C18" s="14">
        <v>290950</v>
      </c>
    </row>
    <row r="19" spans="1:3" x14ac:dyDescent="0.25">
      <c r="A19" s="6" t="s">
        <v>20</v>
      </c>
      <c r="B19" s="6" t="s">
        <v>9</v>
      </c>
      <c r="C19" s="14">
        <v>243100</v>
      </c>
    </row>
    <row r="20" spans="1:3" x14ac:dyDescent="0.25">
      <c r="A20" s="6" t="s">
        <v>21</v>
      </c>
      <c r="B20" s="6" t="s">
        <v>9</v>
      </c>
      <c r="C20" s="14">
        <v>56784</v>
      </c>
    </row>
    <row r="21" spans="1:3" x14ac:dyDescent="0.25">
      <c r="A21" s="6" t="s">
        <v>22</v>
      </c>
      <c r="B21" s="6" t="s">
        <v>9</v>
      </c>
      <c r="C21" s="14">
        <v>379016.19</v>
      </c>
    </row>
    <row r="22" spans="1:3" x14ac:dyDescent="0.25">
      <c r="A22" s="8" t="s">
        <v>6</v>
      </c>
      <c r="B22" s="6" t="s">
        <v>9</v>
      </c>
      <c r="C22" s="9">
        <v>17304976.98</v>
      </c>
    </row>
    <row r="23" spans="1:3" x14ac:dyDescent="0.25">
      <c r="A23" s="10"/>
      <c r="B23" s="6"/>
      <c r="C23" s="1">
        <f>C8+C9+C10+C11+C12+C13+C14+C15+C16+C17+C18+C19+C20+C21-C22</f>
        <v>797204.8900000006</v>
      </c>
    </row>
    <row r="24" spans="1:3" x14ac:dyDescent="0.25">
      <c r="A24" s="10"/>
      <c r="C24" s="1"/>
    </row>
    <row r="25" spans="1:3" x14ac:dyDescent="0.25">
      <c r="A25" s="11" t="s">
        <v>3</v>
      </c>
      <c r="B25" s="12" t="str">
        <f>A4</f>
        <v>12.10.2022.</v>
      </c>
    </row>
    <row r="26" spans="1:3" x14ac:dyDescent="0.25">
      <c r="A26" s="15" t="s">
        <v>11</v>
      </c>
      <c r="B26" s="13">
        <f>SUM(B27:B28)</f>
        <v>74074</v>
      </c>
    </row>
    <row r="27" spans="1:3" x14ac:dyDescent="0.25">
      <c r="A27" s="16" t="s">
        <v>23</v>
      </c>
      <c r="B27" s="17">
        <v>46200</v>
      </c>
    </row>
    <row r="28" spans="1:3" x14ac:dyDescent="0.25">
      <c r="A28" s="18" t="s">
        <v>24</v>
      </c>
      <c r="B28" s="19">
        <v>27874</v>
      </c>
    </row>
    <row r="29" spans="1:3" x14ac:dyDescent="0.25">
      <c r="A29" s="15" t="s">
        <v>12</v>
      </c>
      <c r="B29" s="20">
        <f>SUM(B30)</f>
        <v>150298.5</v>
      </c>
    </row>
    <row r="30" spans="1:3" x14ac:dyDescent="0.25">
      <c r="A30" s="18" t="s">
        <v>24</v>
      </c>
      <c r="B30" s="19">
        <v>150298.5</v>
      </c>
    </row>
    <row r="31" spans="1:3" x14ac:dyDescent="0.25">
      <c r="A31" s="15" t="s">
        <v>13</v>
      </c>
      <c r="B31" s="20">
        <f>SUM(B32:B34)</f>
        <v>3941297.8</v>
      </c>
    </row>
    <row r="32" spans="1:3" x14ac:dyDescent="0.25">
      <c r="A32" s="21" t="s">
        <v>25</v>
      </c>
      <c r="B32" s="17">
        <v>289416.59999999998</v>
      </c>
    </row>
    <row r="33" spans="1:2" x14ac:dyDescent="0.25">
      <c r="A33" s="21" t="s">
        <v>26</v>
      </c>
      <c r="B33" s="17">
        <v>2897305.4</v>
      </c>
    </row>
    <row r="34" spans="1:2" x14ac:dyDescent="0.25">
      <c r="A34" s="22" t="s">
        <v>27</v>
      </c>
      <c r="B34" s="19">
        <v>754575.8</v>
      </c>
    </row>
    <row r="35" spans="1:2" x14ac:dyDescent="0.25">
      <c r="A35" s="15" t="s">
        <v>14</v>
      </c>
      <c r="B35" s="20">
        <f>SUM(B36)</f>
        <v>649000</v>
      </c>
    </row>
    <row r="36" spans="1:2" x14ac:dyDescent="0.25">
      <c r="A36" s="22" t="s">
        <v>38</v>
      </c>
      <c r="B36" s="19">
        <v>649000</v>
      </c>
    </row>
    <row r="37" spans="1:2" x14ac:dyDescent="0.25">
      <c r="A37" s="15" t="s">
        <v>15</v>
      </c>
      <c r="B37" s="20">
        <f>SUM(B38:B39)</f>
        <v>4485500</v>
      </c>
    </row>
    <row r="38" spans="1:2" x14ac:dyDescent="0.25">
      <c r="A38" s="21" t="s">
        <v>28</v>
      </c>
      <c r="B38" s="17">
        <v>1523200</v>
      </c>
    </row>
    <row r="39" spans="1:2" x14ac:dyDescent="0.25">
      <c r="A39" s="22" t="s">
        <v>26</v>
      </c>
      <c r="B39" s="19">
        <v>2962300</v>
      </c>
    </row>
    <row r="40" spans="1:2" x14ac:dyDescent="0.25">
      <c r="A40" s="15" t="s">
        <v>16</v>
      </c>
      <c r="B40" s="20">
        <f>SUM(B41:B42)</f>
        <v>380050</v>
      </c>
    </row>
    <row r="41" spans="1:2" x14ac:dyDescent="0.25">
      <c r="A41" s="21" t="s">
        <v>29</v>
      </c>
      <c r="B41" s="17">
        <v>190025</v>
      </c>
    </row>
    <row r="42" spans="1:2" x14ac:dyDescent="0.25">
      <c r="A42" s="22" t="s">
        <v>30</v>
      </c>
      <c r="B42" s="19">
        <v>190025</v>
      </c>
    </row>
    <row r="43" spans="1:2" x14ac:dyDescent="0.25">
      <c r="A43" s="15" t="s">
        <v>17</v>
      </c>
      <c r="B43" s="20">
        <f>SUM(B44:B50)</f>
        <v>6270906.4899999993</v>
      </c>
    </row>
    <row r="44" spans="1:2" x14ac:dyDescent="0.25">
      <c r="A44" s="21" t="s">
        <v>39</v>
      </c>
      <c r="B44" s="17">
        <v>3225.6</v>
      </c>
    </row>
    <row r="45" spans="1:2" x14ac:dyDescent="0.25">
      <c r="A45" s="21" t="s">
        <v>38</v>
      </c>
      <c r="B45" s="17">
        <v>711516</v>
      </c>
    </row>
    <row r="46" spans="1:2" x14ac:dyDescent="0.25">
      <c r="A46" s="21" t="s">
        <v>28</v>
      </c>
      <c r="B46" s="17">
        <v>120000</v>
      </c>
    </row>
    <row r="47" spans="1:2" x14ac:dyDescent="0.25">
      <c r="A47" s="21" t="s">
        <v>40</v>
      </c>
      <c r="B47" s="17">
        <v>4886952.49</v>
      </c>
    </row>
    <row r="48" spans="1:2" x14ac:dyDescent="0.25">
      <c r="A48" s="21" t="s">
        <v>41</v>
      </c>
      <c r="B48" s="17">
        <v>313776</v>
      </c>
    </row>
    <row r="49" spans="1:2" x14ac:dyDescent="0.25">
      <c r="A49" s="21" t="s">
        <v>42</v>
      </c>
      <c r="B49" s="17">
        <v>230169.60000000001</v>
      </c>
    </row>
    <row r="50" spans="1:2" x14ac:dyDescent="0.25">
      <c r="A50" s="22" t="s">
        <v>43</v>
      </c>
      <c r="B50" s="19">
        <v>5266.8</v>
      </c>
    </row>
    <row r="51" spans="1:2" x14ac:dyDescent="0.25">
      <c r="A51" s="15" t="s">
        <v>18</v>
      </c>
      <c r="B51" s="20">
        <f>SUM(B52)</f>
        <v>384000</v>
      </c>
    </row>
    <row r="52" spans="1:2" x14ac:dyDescent="0.25">
      <c r="A52" s="18" t="s">
        <v>44</v>
      </c>
      <c r="B52" s="19">
        <v>384000</v>
      </c>
    </row>
    <row r="53" spans="1:2" x14ac:dyDescent="0.25">
      <c r="A53" s="15" t="s">
        <v>31</v>
      </c>
      <c r="B53" s="20">
        <f>SUM(B54)</f>
        <v>290950</v>
      </c>
    </row>
    <row r="54" spans="1:2" x14ac:dyDescent="0.25">
      <c r="A54" s="22" t="s">
        <v>32</v>
      </c>
      <c r="B54" s="19">
        <v>290950</v>
      </c>
    </row>
    <row r="55" spans="1:2" x14ac:dyDescent="0.25">
      <c r="A55" s="15" t="s">
        <v>33</v>
      </c>
      <c r="B55" s="20">
        <f>SUM(B56)</f>
        <v>243100</v>
      </c>
    </row>
    <row r="56" spans="1:2" x14ac:dyDescent="0.25">
      <c r="A56" s="22" t="s">
        <v>32</v>
      </c>
      <c r="B56" s="19">
        <v>243100</v>
      </c>
    </row>
    <row r="57" spans="1:2" x14ac:dyDescent="0.25">
      <c r="A57" s="15" t="s">
        <v>34</v>
      </c>
      <c r="B57" s="20">
        <f>SUM(B58:B59)</f>
        <v>56784</v>
      </c>
    </row>
    <row r="58" spans="1:2" x14ac:dyDescent="0.25">
      <c r="A58" s="21" t="s">
        <v>25</v>
      </c>
      <c r="B58" s="17">
        <v>48576</v>
      </c>
    </row>
    <row r="59" spans="1:2" x14ac:dyDescent="0.25">
      <c r="A59" s="22" t="s">
        <v>35</v>
      </c>
      <c r="B59" s="19">
        <v>8208</v>
      </c>
    </row>
    <row r="60" spans="1:2" x14ac:dyDescent="0.25">
      <c r="A60" s="15" t="s">
        <v>36</v>
      </c>
      <c r="B60" s="20">
        <f>SUM(B61:B62)</f>
        <v>379016.19</v>
      </c>
    </row>
    <row r="61" spans="1:2" x14ac:dyDescent="0.25">
      <c r="A61" s="21" t="s">
        <v>37</v>
      </c>
      <c r="B61" s="17">
        <v>376816.19</v>
      </c>
    </row>
    <row r="62" spans="1:2" x14ac:dyDescent="0.25">
      <c r="A62" s="22" t="s">
        <v>32</v>
      </c>
      <c r="B62" s="19">
        <v>2200</v>
      </c>
    </row>
    <row r="63" spans="1:2" x14ac:dyDescent="0.25">
      <c r="A63"/>
      <c r="B63" s="23">
        <f>B26+B29+B31+B35+B37+B40+B43+B51+B53+B55+B57+B60</f>
        <v>17304976.98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2022-10-13T05:00:22Z</dcterms:modified>
</cp:coreProperties>
</file>